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605" windowHeight="9435"/>
  </bookViews>
  <sheets>
    <sheet name="приложение 4" sheetId="1" r:id="rId1"/>
    <sheet name="приложение 4 продолжение" sheetId="2" r:id="rId2"/>
  </sheets>
  <definedNames>
    <definedName name="_xlnm.Print_Titles" localSheetId="0">'приложение 4'!$20:$22</definedName>
  </definedNames>
  <calcPr calcId="145621"/>
</workbook>
</file>

<file path=xl/calcChain.xml><?xml version="1.0" encoding="utf-8"?>
<calcChain xmlns="http://schemas.openxmlformats.org/spreadsheetml/2006/main">
  <c r="F40" i="1" l="1"/>
  <c r="G32" i="1"/>
  <c r="H32" i="1"/>
  <c r="I32" i="1"/>
  <c r="F32" i="1"/>
  <c r="J28" i="1"/>
  <c r="J29" i="1"/>
  <c r="J30" i="1"/>
  <c r="J31" i="1"/>
  <c r="G39" i="1" l="1"/>
  <c r="H39" i="1"/>
  <c r="I39" i="1"/>
  <c r="F39" i="1"/>
  <c r="J27" i="1"/>
  <c r="J25" i="1" l="1"/>
  <c r="F36" i="1"/>
  <c r="J38" i="1"/>
  <c r="J39" i="1" s="1"/>
  <c r="J26" i="1"/>
  <c r="S32" i="1"/>
  <c r="R32" i="1"/>
  <c r="Q32" i="1"/>
  <c r="Q40" i="1" s="1"/>
  <c r="P32" i="1"/>
  <c r="O32" i="1"/>
  <c r="O40" i="1" s="1"/>
  <c r="N32" i="1"/>
  <c r="M32" i="1"/>
  <c r="L32" i="1"/>
  <c r="L40" i="1" s="1"/>
  <c r="O36" i="1"/>
  <c r="P36" i="1"/>
  <c r="Q36" i="1"/>
  <c r="R36" i="1"/>
  <c r="R40" i="1" s="1"/>
  <c r="S36" i="1"/>
  <c r="G36" i="1"/>
  <c r="H36" i="1"/>
  <c r="I36" i="1"/>
  <c r="S40" i="1"/>
  <c r="P40" i="1"/>
  <c r="G40" i="1"/>
  <c r="H40" i="1"/>
  <c r="I40" i="1"/>
  <c r="L36" i="1"/>
  <c r="M36" i="1"/>
  <c r="M40" i="1"/>
  <c r="N36" i="1"/>
  <c r="N40" i="1" s="1"/>
  <c r="J35" i="1"/>
  <c r="J34" i="1"/>
  <c r="J36" i="1"/>
  <c r="J32" i="1" l="1"/>
  <c r="J40" i="1" s="1"/>
</calcChain>
</file>

<file path=xl/sharedStrings.xml><?xml version="1.0" encoding="utf-8"?>
<sst xmlns="http://schemas.openxmlformats.org/spreadsheetml/2006/main" count="126" uniqueCount="77">
  <si>
    <t>Приложение 4              </t>
  </si>
  <si>
    <t>к Правилам утверждения инвестиционных </t>
  </si>
  <si>
    <t>программ (проектов) субъекта естественной</t>
  </si>
  <si>
    <t>монополии, их корректировки, а также   </t>
  </si>
  <si>
    <t>проведения анализа информации об их исполнении</t>
  </si>
  <si>
    <t>форма   </t>
  </si>
  <si>
    <t>           Информация субъекта естественной монополии</t>
  </si>
  <si>
    <t>Информация о реализации инвестиционной программы (проекта) в разрезе источников финансирования, тыс. тенге</t>
  </si>
  <si>
    <t>Наименование мероприятий</t>
  </si>
  <si>
    <t>Единица измерения (для натуральных показателей)</t>
  </si>
  <si>
    <t>Количество в натуральных показателях</t>
  </si>
  <si>
    <t>Сумма инвестиционной программы (проекты), тыс.тенге</t>
  </si>
  <si>
    <t>собственные средства</t>
  </si>
  <si>
    <t>Заемные средства</t>
  </si>
  <si>
    <t>Бюджетные средства</t>
  </si>
  <si>
    <t>Нерегулируемая (иная) деятельность</t>
  </si>
  <si>
    <t>план</t>
  </si>
  <si>
    <t>факт</t>
  </si>
  <si>
    <t xml:space="preserve">отклонение </t>
  </si>
  <si>
    <t>причины отклонения</t>
  </si>
  <si>
    <t>1.1.</t>
  </si>
  <si>
    <t>Продолжение Приложения № 4 к Правилам</t>
  </si>
  <si>
    <t>утверждения инвестиционных программ </t>
  </si>
  <si>
    <t>(проектов) субъекта естественной  </t>
  </si>
  <si>
    <t>монополии, их корректировки,   </t>
  </si>
  <si>
    <t>а также проведения анализа    </t>
  </si>
  <si>
    <t>информации об их исполнении      </t>
  </si>
  <si>
    <t>факт года (полугодия), предшествующего отчетному периоду</t>
  </si>
  <si>
    <t>план (год)</t>
  </si>
  <si>
    <t>факт текущего года (полугодия)</t>
  </si>
  <si>
    <t xml:space="preserve">Оценка достижения показателей эффективности, надежности и качества </t>
  </si>
  <si>
    <t>Причины (обоснование) недостижения показателей эффективности, надежности и качества</t>
  </si>
  <si>
    <t>Улучшение производственных показателей, %, по годам реализации в зависимости  от утвержденной  инвестиционной программы (проекта)</t>
  </si>
  <si>
    <t>Снижение износа (физического) основных фондов (активов), %, по годам реализации в зависимости от утвержденной инвестиционной программы (проекта)</t>
  </si>
  <si>
    <t>Снижение потерь, %, по годам реализации в зависимости  от утвержденной  инвестиционной программы (проекта)</t>
  </si>
  <si>
    <t xml:space="preserve">Снижение аварийности, по годам реализации в зависимости  от утвержденной  инвестиционной программы </t>
  </si>
  <si>
    <t>    наименование субъекта естественной монополии</t>
  </si>
  <si>
    <t>кем утвержден(а) программа (проект) (дата, номер приказа):</t>
  </si>
  <si>
    <t>№       п/п</t>
  </si>
  <si>
    <r>
      <t>Показатели эффективности, надежности и качества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</si>
  <si>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2</t>
    </r>
    <r>
      <rPr>
        <sz val="10"/>
        <color theme="1"/>
        <rFont val="Times New Roman"/>
        <family val="1"/>
        <charset val="204"/>
      </rPr>
      <t xml:space="preserve"> Показатели заполняются иными показателями с учетом специфики отрасли</t>
    </r>
  </si>
  <si>
    <t>-</t>
  </si>
  <si>
    <r>
      <t>       </t>
    </r>
    <r>
      <rPr>
        <b/>
        <sz val="9"/>
        <rFont val="Times New Roman"/>
        <family val="1"/>
        <charset val="204"/>
      </rPr>
      <t>о ходе исполнения субъектом инвестиционной программы</t>
    </r>
  </si>
  <si>
    <r>
      <t>    </t>
    </r>
    <r>
      <rPr>
        <b/>
        <sz val="9"/>
        <rFont val="Times New Roman"/>
        <family val="1"/>
        <charset val="204"/>
      </rPr>
      <t>(проекта)/об исполнении инвестиционной программы (проекта)*</t>
    </r>
  </si>
  <si>
    <t>шт.</t>
  </si>
  <si>
    <t>м</t>
  </si>
  <si>
    <t>Услуги по производству, передаче, рапределению и снабжению тепловой энергией</t>
  </si>
  <si>
    <t>Итого по услуге по подаче воды по магистральным трубопроводам и распределительным сетям</t>
  </si>
  <si>
    <t xml:space="preserve">Услуги по подаче воды по магистральным трубопроводам и распределительным сетям </t>
  </si>
  <si>
    <t>Услуги по отводу сточных вод</t>
  </si>
  <si>
    <t>КГП "Затобольская ТЭК" акимата Костанайского района ГУ "Отдел жилищно-коммунального хозяйства, пассажирского транспорта и автомобильных дорог"</t>
  </si>
  <si>
    <r>
      <t xml:space="preserve">вид деятельности: </t>
    </r>
    <r>
      <rPr>
        <sz val="9"/>
        <rFont val="Times New Roman"/>
        <family val="1"/>
        <charset val="204"/>
      </rPr>
      <t>Услуги по производству, передаче, рапределению и снабжению тепловой энергией, услуги по подаче воды по магистральным трубопроводам и распределительным сетям и отводу сточных вод</t>
    </r>
  </si>
  <si>
    <t>совместный приказ Департамента Комитета по регулированию естественных монополий Министерства национальной экономики РК по Костанайской области от 20 октября 2020 года № 250-ОД и Управления энергетики и жилищно-коммунального хозяйства акимата Костанайской области от 04 ноября 2020 года № 105-ОД; совместный приказ Департамента Комитета по регулированию естественных монополий Министерства национальной экономики РК по Костанайской области от 18 октября 2019 года № 02-ОД и Управления энергетики и жилищно-коммунального хозяйства акимата Костанайской области от 29 октября 2019 года</t>
  </si>
  <si>
    <t>Капитальный ремонт водопроводных сетей по ул. Школьная в границах ул.Терешковой и пер.Школьный в г.Тобыл</t>
  </si>
  <si>
    <t>Реконструкция водопроводных сетей с установкой очистных сооружений в с.Жамбыл, Костанайский район, Костанайская область</t>
  </si>
  <si>
    <t>Итого по услуге по отводу сточных вод</t>
  </si>
  <si>
    <t xml:space="preserve"> 2.1</t>
  </si>
  <si>
    <t xml:space="preserve"> 2.2</t>
  </si>
  <si>
    <t xml:space="preserve"> 3.1</t>
  </si>
  <si>
    <t>теплоснабжение</t>
  </si>
  <si>
    <t>водоснабжение</t>
  </si>
  <si>
    <t>водоотведение</t>
  </si>
  <si>
    <t>1.2.</t>
  </si>
  <si>
    <t>Всего на 2024 год</t>
  </si>
  <si>
    <t>1.3.</t>
  </si>
  <si>
    <r>
      <t>                           </t>
    </r>
    <r>
      <rPr>
        <b/>
        <sz val="9"/>
        <rFont val="Times New Roman"/>
        <family val="1"/>
        <charset val="204"/>
      </rPr>
      <t>на 31.12.2024 года</t>
    </r>
  </si>
  <si>
    <t>Капитальный ремонт водогрейного котла №1 ДКВР 10/13 в котельной "Центральная (ЗРДТ)" г.Тобыл</t>
  </si>
  <si>
    <t>Капитальный ремонт водогрейного котла №3 ДКВР 10/13 в котельной "Центральная (ЗРДТ)" г.Тобыл</t>
  </si>
  <si>
    <t>Капитальный ремонт технологического оборудования котельной "Туббольница" г.Тобыл (замена горелок, шкафов управления, насосов рециркуляции)</t>
  </si>
  <si>
    <t>Капитальный ремонт технологического оборудования котельной "Нурай" г.Тобыл (замена панели управления горелкой, насосной станции)</t>
  </si>
  <si>
    <t>Капитальный ремонт технологического оборудования котельной "Многоэтажная застройка мкр.Северный" с.Заречное (замена насоса рециркуляции, насосной станции, шкафа управления)</t>
  </si>
  <si>
    <t>Капитальный ремонт технологического оборудования котельной "Психбольница" г.Тобыл (замена сетевого насоса)</t>
  </si>
  <si>
    <t>Капитальный ремонт технологического оборудования котельной "Центральная (ЗРДТ)" г.Тобыл (замена сетевых насосов)</t>
  </si>
  <si>
    <t>Итого по услуге на производство, передачу, распределение и снабжение тепловой энергией</t>
  </si>
  <si>
    <t>мероприятие выполнено полностью</t>
  </si>
  <si>
    <t>недобросовестный поставщик, перенесено на 2025 год</t>
  </si>
  <si>
    <t>Капитальный ремонт технологического оборудования КНС по ул.Матросова в г.Тобыл (замена сетевых насосов, вентиляторов, электродвигателей и запорной арматуры)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</si>
</sst>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4" x14ac:knownFonts="1"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u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u/>
      <sz val="9"/>
      <name val="Times New Roman"/>
      <family val="1"/>
      <charset val="204"/>
    </font>
    <font>
      <sz val="9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9"/>
      <color rgb="FFFF0000"/>
      <name val="Calibri"/>
      <family val="2"/>
      <charset val="204"/>
      <scheme val="minor"/>
    </font>
    <font>
      <b/>
      <sz val="9"/>
      <color rgb="FFFF0000"/>
      <name val="Times New Roman"/>
      <family val="1"/>
      <charset val="204"/>
    </font>
    <font>
      <b/>
      <sz val="9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8" fillId="0" borderId="0"/>
    <xf numFmtId="0" fontId="8" fillId="0" borderId="0"/>
    <xf numFmtId="0" fontId="22" fillId="0" borderId="0"/>
    <xf numFmtId="0" fontId="23" fillId="0" borderId="0"/>
    <xf numFmtId="0" fontId="23" fillId="0" borderId="0"/>
    <xf numFmtId="0" fontId="23" fillId="0" borderId="0"/>
  </cellStyleXfs>
  <cellXfs count="124">
    <xf numFmtId="0" fontId="0" fillId="0" borderId="0" xfId="0"/>
    <xf numFmtId="0" fontId="1" fillId="0" borderId="0" xfId="0" applyFont="1" applyBorder="1"/>
    <xf numFmtId="0" fontId="4" fillId="0" borderId="0" xfId="0" applyFont="1"/>
    <xf numFmtId="0" fontId="5" fillId="0" borderId="1" xfId="0" applyFont="1" applyBorder="1" applyAlignment="1">
      <alignment vertical="center" wrapText="1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5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Fill="1" applyBorder="1"/>
    <xf numFmtId="0" fontId="10" fillId="0" borderId="0" xfId="0" applyFont="1"/>
    <xf numFmtId="0" fontId="9" fillId="0" borderId="0" xfId="0" applyFont="1" applyBorder="1" applyAlignment="1"/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/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right"/>
    </xf>
    <xf numFmtId="0" fontId="11" fillId="0" borderId="0" xfId="0" applyFont="1" applyBorder="1"/>
    <xf numFmtId="3" fontId="12" fillId="0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wrapText="1"/>
    </xf>
    <xf numFmtId="0" fontId="12" fillId="0" borderId="1" xfId="0" applyFont="1" applyBorder="1" applyAlignment="1">
      <alignment wrapText="1"/>
    </xf>
    <xf numFmtId="0" fontId="13" fillId="2" borderId="1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0" fontId="14" fillId="0" borderId="2" xfId="0" applyFont="1" applyBorder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164" fontId="14" fillId="0" borderId="1" xfId="0" applyNumberFormat="1" applyFont="1" applyFill="1" applyBorder="1" applyAlignment="1">
      <alignment horizontal="center" vertical="center" wrapText="1"/>
    </xf>
    <xf numFmtId="164" fontId="14" fillId="0" borderId="1" xfId="0" applyNumberFormat="1" applyFont="1" applyFill="1" applyBorder="1" applyAlignment="1">
      <alignment horizontal="center" vertical="center"/>
    </xf>
    <xf numFmtId="3" fontId="14" fillId="0" borderId="1" xfId="0" applyNumberFormat="1" applyFont="1" applyFill="1" applyBorder="1" applyAlignment="1">
      <alignment horizontal="center" vertical="center"/>
    </xf>
    <xf numFmtId="164" fontId="14" fillId="0" borderId="1" xfId="0" applyNumberFormat="1" applyFont="1" applyFill="1" applyBorder="1" applyAlignment="1">
      <alignment wrapText="1"/>
    </xf>
    <xf numFmtId="3" fontId="14" fillId="0" borderId="1" xfId="0" applyNumberFormat="1" applyFont="1" applyBorder="1" applyAlignment="1">
      <alignment horizontal="center" vertical="center"/>
    </xf>
    <xf numFmtId="0" fontId="15" fillId="0" borderId="0" xfId="0" applyFont="1"/>
    <xf numFmtId="3" fontId="14" fillId="0" borderId="2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wrapText="1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/>
    <xf numFmtId="0" fontId="11" fillId="0" borderId="0" xfId="0" applyFont="1" applyFill="1" applyBorder="1" applyAlignment="1">
      <alignment wrapText="1"/>
    </xf>
    <xf numFmtId="0" fontId="13" fillId="0" borderId="1" xfId="0" applyFont="1" applyBorder="1" applyAlignment="1">
      <alignment vertical="center" wrapText="1"/>
    </xf>
    <xf numFmtId="16" fontId="12" fillId="0" borderId="2" xfId="0" applyNumberFormat="1" applyFont="1" applyBorder="1" applyAlignment="1">
      <alignment horizontal="center" vertical="center"/>
    </xf>
    <xf numFmtId="164" fontId="12" fillId="2" borderId="1" xfId="0" applyNumberFormat="1" applyFont="1" applyFill="1" applyBorder="1" applyAlignment="1">
      <alignment horizontal="center" vertical="center" wrapText="1"/>
    </xf>
    <xf numFmtId="16" fontId="12" fillId="0" borderId="1" xfId="0" applyNumberFormat="1" applyFont="1" applyBorder="1" applyAlignment="1">
      <alignment horizontal="center" vertical="center"/>
    </xf>
    <xf numFmtId="16" fontId="13" fillId="0" borderId="2" xfId="0" applyNumberFormat="1" applyFont="1" applyBorder="1" applyAlignment="1">
      <alignment horizontal="center" vertical="center"/>
    </xf>
    <xf numFmtId="164" fontId="13" fillId="2" borderId="1" xfId="0" applyNumberFormat="1" applyFont="1" applyFill="1" applyBorder="1" applyAlignment="1">
      <alignment horizontal="center" vertical="center" wrapText="1"/>
    </xf>
    <xf numFmtId="3" fontId="13" fillId="2" borderId="1" xfId="0" applyNumberFormat="1" applyFont="1" applyFill="1" applyBorder="1" applyAlignment="1">
      <alignment horizontal="center" vertical="center" wrapText="1"/>
    </xf>
    <xf numFmtId="0" fontId="17" fillId="0" borderId="0" xfId="0" applyFont="1"/>
    <xf numFmtId="3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18" fillId="0" borderId="0" xfId="0" applyFont="1" applyBorder="1" applyAlignment="1">
      <alignment horizontal="center" vertical="center"/>
    </xf>
    <xf numFmtId="0" fontId="18" fillId="0" borderId="0" xfId="0" applyFont="1" applyBorder="1"/>
    <xf numFmtId="0" fontId="18" fillId="0" borderId="0" xfId="0" applyFont="1" applyFill="1" applyBorder="1"/>
    <xf numFmtId="0" fontId="18" fillId="0" borderId="0" xfId="0" applyFont="1" applyFill="1" applyBorder="1" applyAlignment="1">
      <alignment wrapText="1"/>
    </xf>
    <xf numFmtId="0" fontId="19" fillId="0" borderId="0" xfId="0" applyFont="1"/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/>
    <xf numFmtId="0" fontId="20" fillId="0" borderId="0" xfId="0" applyFont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20" fillId="0" borderId="0" xfId="0" applyFont="1" applyFill="1" applyBorder="1"/>
    <xf numFmtId="0" fontId="20" fillId="0" borderId="0" xfId="0" applyFont="1" applyFill="1" applyBorder="1" applyAlignment="1">
      <alignment wrapText="1"/>
    </xf>
    <xf numFmtId="0" fontId="21" fillId="0" borderId="0" xfId="0" applyFont="1"/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12" fillId="2" borderId="1" xfId="0" applyNumberFormat="1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164" fontId="13" fillId="0" borderId="1" xfId="0" applyNumberFormat="1" applyFont="1" applyBorder="1" applyAlignment="1">
      <alignment horizontal="center" vertical="center"/>
    </xf>
    <xf numFmtId="0" fontId="10" fillId="0" borderId="1" xfId="0" applyFont="1" applyBorder="1"/>
    <xf numFmtId="164" fontId="14" fillId="2" borderId="2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164" fontId="12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9" fillId="0" borderId="0" xfId="0" applyFont="1" applyBorder="1" applyAlignment="1">
      <alignment horizontal="center"/>
    </xf>
    <xf numFmtId="0" fontId="18" fillId="0" borderId="0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164" fontId="12" fillId="0" borderId="2" xfId="0" applyNumberFormat="1" applyFont="1" applyFill="1" applyBorder="1" applyAlignment="1">
      <alignment vertical="center" wrapText="1"/>
    </xf>
  </cellXfs>
  <cellStyles count="7">
    <cellStyle name="Обычный" xfId="0" builtinId="0"/>
    <cellStyle name="Обычный 2" xfId="4"/>
    <cellStyle name="Обычный 3" xfId="1"/>
    <cellStyle name="Обычный 3 2" xfId="2"/>
    <cellStyle name="Обычный 3 3" xfId="5"/>
    <cellStyle name="Обычный 4" xfId="6"/>
    <cellStyle name="Обычн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topLeftCell="A7" zoomScale="90" zoomScaleNormal="90" zoomScaleSheetLayoutView="80" workbookViewId="0">
      <selection activeCell="I25" sqref="I25"/>
    </sheetView>
  </sheetViews>
  <sheetFormatPr defaultColWidth="9.140625" defaultRowHeight="12" x14ac:dyDescent="0.2"/>
  <cols>
    <col min="1" max="1" width="4.28515625" style="9" customWidth="1"/>
    <col min="2" max="2" width="25.42578125" style="1" customWidth="1"/>
    <col min="3" max="3" width="6.28515625" style="9" customWidth="1"/>
    <col min="4" max="5" width="6" style="9" customWidth="1"/>
    <col min="6" max="7" width="9.140625" style="9" customWidth="1"/>
    <col min="8" max="8" width="9.7109375" style="10" customWidth="1"/>
    <col min="9" max="9" width="8.42578125" style="13" customWidth="1"/>
    <col min="10" max="10" width="9.28515625" style="13" customWidth="1"/>
    <col min="11" max="11" width="17.42578125" style="13" customWidth="1"/>
    <col min="12" max="12" width="6.85546875" style="13" customWidth="1"/>
    <col min="13" max="13" width="8.42578125" style="13" customWidth="1"/>
    <col min="14" max="14" width="8.28515625" style="13" customWidth="1"/>
    <col min="15" max="15" width="8.42578125" style="37" customWidth="1"/>
    <col min="16" max="16" width="9.5703125" style="13" customWidth="1"/>
    <col min="17" max="17" width="7.28515625" style="1" customWidth="1"/>
    <col min="18" max="18" width="7.42578125" style="1" customWidth="1"/>
    <col min="19" max="19" width="7.7109375" style="1" customWidth="1"/>
    <col min="20" max="16384" width="9.140625" style="14"/>
  </cols>
  <sheetData>
    <row r="1" spans="1:19" ht="12.75" customHeight="1" x14ac:dyDescent="0.2">
      <c r="S1" s="21" t="s">
        <v>0</v>
      </c>
    </row>
    <row r="2" spans="1:19" ht="12.75" customHeight="1" x14ac:dyDescent="0.2">
      <c r="S2" s="65" t="s">
        <v>1</v>
      </c>
    </row>
    <row r="3" spans="1:19" ht="12.75" customHeight="1" x14ac:dyDescent="0.2">
      <c r="S3" s="65" t="s">
        <v>2</v>
      </c>
    </row>
    <row r="4" spans="1:19" ht="12.75" customHeight="1" x14ac:dyDescent="0.2">
      <c r="S4" s="65" t="s">
        <v>3</v>
      </c>
    </row>
    <row r="5" spans="1:19" ht="12.75" customHeight="1" x14ac:dyDescent="0.2">
      <c r="S5" s="65" t="s">
        <v>4</v>
      </c>
    </row>
    <row r="6" spans="1:19" ht="3" customHeight="1" x14ac:dyDescent="0.15"/>
    <row r="7" spans="1:19" x14ac:dyDescent="0.2">
      <c r="S7" s="65" t="s">
        <v>5</v>
      </c>
    </row>
    <row r="8" spans="1:19" ht="9" customHeight="1" x14ac:dyDescent="0.15"/>
    <row r="9" spans="1:19" x14ac:dyDescent="0.2">
      <c r="A9" s="99" t="s">
        <v>6</v>
      </c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</row>
    <row r="10" spans="1:19" ht="14.25" customHeight="1" x14ac:dyDescent="0.2">
      <c r="A10" s="100" t="s">
        <v>42</v>
      </c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</row>
    <row r="11" spans="1:19" x14ac:dyDescent="0.2">
      <c r="A11" s="100" t="s">
        <v>43</v>
      </c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</row>
    <row r="12" spans="1:19" x14ac:dyDescent="0.2">
      <c r="A12" s="100" t="s">
        <v>65</v>
      </c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100"/>
      <c r="S12" s="100"/>
    </row>
    <row r="13" spans="1:19" ht="7.5" customHeight="1" x14ac:dyDescent="0.15">
      <c r="B13" s="12"/>
      <c r="I13" s="11"/>
      <c r="J13" s="11"/>
      <c r="K13" s="11"/>
      <c r="L13" s="11"/>
      <c r="M13" s="11"/>
      <c r="N13" s="11"/>
      <c r="O13" s="38"/>
      <c r="P13" s="11"/>
      <c r="Q13" s="34"/>
      <c r="R13" s="12"/>
      <c r="S13" s="12"/>
    </row>
    <row r="14" spans="1:19" x14ac:dyDescent="0.2">
      <c r="A14" s="102" t="s">
        <v>50</v>
      </c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</row>
    <row r="15" spans="1:19" x14ac:dyDescent="0.2">
      <c r="A15" s="101" t="s">
        <v>36</v>
      </c>
      <c r="B15" s="101"/>
      <c r="C15" s="101"/>
      <c r="D15" s="101"/>
      <c r="E15" s="101"/>
      <c r="F15" s="101"/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101"/>
      <c r="S15" s="101"/>
    </row>
    <row r="16" spans="1:19" x14ac:dyDescent="0.2">
      <c r="A16" s="85" t="s">
        <v>51</v>
      </c>
      <c r="B16" s="15"/>
      <c r="C16" s="16"/>
      <c r="D16" s="16"/>
      <c r="F16" s="16"/>
      <c r="G16" s="16"/>
      <c r="H16" s="17"/>
      <c r="I16" s="18"/>
      <c r="J16" s="18"/>
      <c r="K16" s="18"/>
      <c r="L16" s="18"/>
      <c r="M16" s="18"/>
      <c r="N16" s="18"/>
      <c r="O16" s="39"/>
      <c r="P16" s="18"/>
      <c r="Q16" s="15"/>
      <c r="R16" s="15"/>
      <c r="S16" s="15"/>
    </row>
    <row r="17" spans="1:19" ht="7.5" customHeight="1" x14ac:dyDescent="0.15">
      <c r="B17" s="12"/>
      <c r="I17" s="11"/>
      <c r="J17" s="11"/>
      <c r="K17" s="11"/>
      <c r="L17" s="11"/>
      <c r="M17" s="11"/>
      <c r="N17" s="11"/>
      <c r="O17" s="38"/>
      <c r="P17" s="11"/>
      <c r="Q17" s="34"/>
      <c r="R17" s="12"/>
      <c r="S17" s="12"/>
    </row>
    <row r="18" spans="1:19" ht="15" customHeight="1" x14ac:dyDescent="0.2">
      <c r="A18" s="106" t="s">
        <v>37</v>
      </c>
      <c r="B18" s="106"/>
      <c r="C18" s="106"/>
      <c r="D18" s="106"/>
      <c r="E18" s="111" t="s">
        <v>52</v>
      </c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</row>
    <row r="19" spans="1:19" ht="48.6" customHeight="1" x14ac:dyDescent="0.2">
      <c r="A19" s="107"/>
      <c r="B19" s="107"/>
      <c r="C19" s="107"/>
      <c r="D19" s="107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</row>
    <row r="20" spans="1:19" ht="20.25" customHeight="1" x14ac:dyDescent="0.2">
      <c r="A20" s="104" t="s">
        <v>38</v>
      </c>
      <c r="B20" s="113" t="s">
        <v>7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5"/>
    </row>
    <row r="21" spans="1:19" s="19" customFormat="1" ht="35.25" customHeight="1" x14ac:dyDescent="0.25">
      <c r="A21" s="112"/>
      <c r="B21" s="104" t="s">
        <v>8</v>
      </c>
      <c r="C21" s="104" t="s">
        <v>9</v>
      </c>
      <c r="D21" s="98" t="s">
        <v>10</v>
      </c>
      <c r="E21" s="98"/>
      <c r="F21" s="98" t="s">
        <v>11</v>
      </c>
      <c r="G21" s="98"/>
      <c r="H21" s="116" t="s">
        <v>12</v>
      </c>
      <c r="I21" s="116"/>
      <c r="J21" s="116"/>
      <c r="K21" s="116"/>
      <c r="L21" s="116" t="s">
        <v>13</v>
      </c>
      <c r="M21" s="116"/>
      <c r="N21" s="116"/>
      <c r="O21" s="116"/>
      <c r="P21" s="98" t="s">
        <v>14</v>
      </c>
      <c r="Q21" s="98"/>
      <c r="R21" s="98" t="s">
        <v>15</v>
      </c>
      <c r="S21" s="98"/>
    </row>
    <row r="22" spans="1:19" s="20" customFormat="1" ht="39" customHeight="1" x14ac:dyDescent="0.25">
      <c r="A22" s="105"/>
      <c r="B22" s="105"/>
      <c r="C22" s="105"/>
      <c r="D22" s="26" t="s">
        <v>16</v>
      </c>
      <c r="E22" s="26" t="s">
        <v>17</v>
      </c>
      <c r="F22" s="26" t="s">
        <v>16</v>
      </c>
      <c r="G22" s="26" t="s">
        <v>17</v>
      </c>
      <c r="H22" s="29" t="s">
        <v>16</v>
      </c>
      <c r="I22" s="29" t="s">
        <v>17</v>
      </c>
      <c r="J22" s="29" t="s">
        <v>18</v>
      </c>
      <c r="K22" s="29" t="s">
        <v>19</v>
      </c>
      <c r="L22" s="29" t="s">
        <v>16</v>
      </c>
      <c r="M22" s="36" t="s">
        <v>17</v>
      </c>
      <c r="N22" s="29" t="s">
        <v>18</v>
      </c>
      <c r="O22" s="36" t="s">
        <v>19</v>
      </c>
      <c r="P22" s="29" t="s">
        <v>16</v>
      </c>
      <c r="Q22" s="35" t="s">
        <v>17</v>
      </c>
      <c r="R22" s="26" t="s">
        <v>16</v>
      </c>
      <c r="S22" s="26" t="s">
        <v>17</v>
      </c>
    </row>
    <row r="23" spans="1:19" s="19" customFormat="1" ht="11.25" customHeight="1" x14ac:dyDescent="0.2">
      <c r="A23" s="25">
        <v>1</v>
      </c>
      <c r="B23" s="35">
        <v>2</v>
      </c>
      <c r="C23" s="35">
        <v>3</v>
      </c>
      <c r="D23" s="25">
        <v>4</v>
      </c>
      <c r="E23" s="35">
        <v>5</v>
      </c>
      <c r="F23" s="35">
        <v>6</v>
      </c>
      <c r="G23" s="25">
        <v>7</v>
      </c>
      <c r="H23" s="35">
        <v>8</v>
      </c>
      <c r="I23" s="35">
        <v>9</v>
      </c>
      <c r="J23" s="25">
        <v>10</v>
      </c>
      <c r="K23" s="35">
        <v>11</v>
      </c>
      <c r="L23" s="35">
        <v>12</v>
      </c>
      <c r="M23" s="25">
        <v>13</v>
      </c>
      <c r="N23" s="35">
        <v>14</v>
      </c>
      <c r="O23" s="35">
        <v>15</v>
      </c>
      <c r="P23" s="25">
        <v>16</v>
      </c>
      <c r="Q23" s="35">
        <v>17</v>
      </c>
      <c r="R23" s="35">
        <v>18</v>
      </c>
      <c r="S23" s="25">
        <v>19</v>
      </c>
    </row>
    <row r="24" spans="1:19" s="19" customFormat="1" ht="11.25" customHeight="1" x14ac:dyDescent="0.25">
      <c r="A24" s="27">
        <v>1</v>
      </c>
      <c r="B24" s="108" t="s">
        <v>46</v>
      </c>
      <c r="C24" s="109"/>
      <c r="D24" s="109"/>
      <c r="E24" s="109"/>
      <c r="F24" s="109"/>
      <c r="G24" s="109"/>
      <c r="H24" s="109"/>
      <c r="I24" s="110"/>
      <c r="J24" s="25"/>
      <c r="K24" s="78"/>
      <c r="L24" s="78"/>
      <c r="M24" s="25"/>
      <c r="N24" s="78"/>
      <c r="O24" s="78"/>
      <c r="P24" s="25"/>
      <c r="Q24" s="78"/>
      <c r="R24" s="78"/>
      <c r="S24" s="25"/>
    </row>
    <row r="25" spans="1:19" s="19" customFormat="1" ht="45" x14ac:dyDescent="0.25">
      <c r="A25" s="25" t="s">
        <v>20</v>
      </c>
      <c r="B25" s="79" t="s">
        <v>66</v>
      </c>
      <c r="C25" s="95" t="s">
        <v>44</v>
      </c>
      <c r="D25" s="96">
        <v>1</v>
      </c>
      <c r="E25" s="96">
        <v>1</v>
      </c>
      <c r="F25" s="82">
        <v>3875.1030000000001</v>
      </c>
      <c r="G25" s="82">
        <v>3896.49343</v>
      </c>
      <c r="H25" s="82">
        <v>3875.1030000000001</v>
      </c>
      <c r="I25" s="82">
        <v>3896.49343</v>
      </c>
      <c r="J25" s="82">
        <f>I25-H25</f>
        <v>21.390429999999924</v>
      </c>
      <c r="K25" s="123" t="s">
        <v>74</v>
      </c>
      <c r="L25" s="23">
        <v>0</v>
      </c>
      <c r="M25" s="23">
        <v>0</v>
      </c>
      <c r="N25" s="23">
        <v>0</v>
      </c>
      <c r="O25" s="23">
        <v>0</v>
      </c>
      <c r="P25" s="23">
        <v>0</v>
      </c>
      <c r="Q25" s="24">
        <v>0</v>
      </c>
      <c r="R25" s="24">
        <v>0</v>
      </c>
      <c r="S25" s="24">
        <v>0</v>
      </c>
    </row>
    <row r="26" spans="1:19" s="19" customFormat="1" ht="69" customHeight="1" x14ac:dyDescent="0.25">
      <c r="A26" s="25" t="s">
        <v>62</v>
      </c>
      <c r="B26" s="79" t="s">
        <v>67</v>
      </c>
      <c r="C26" s="96" t="s">
        <v>44</v>
      </c>
      <c r="D26" s="96">
        <v>1</v>
      </c>
      <c r="E26" s="96">
        <v>1</v>
      </c>
      <c r="F26" s="82">
        <v>777.64700000000005</v>
      </c>
      <c r="G26" s="82">
        <v>797.62786000000006</v>
      </c>
      <c r="H26" s="82">
        <v>777.64700000000005</v>
      </c>
      <c r="I26" s="82">
        <v>797.62786000000006</v>
      </c>
      <c r="J26" s="82">
        <f>I26-H26</f>
        <v>19.980860000000007</v>
      </c>
      <c r="K26" s="123" t="s">
        <v>74</v>
      </c>
      <c r="L26" s="23">
        <v>0</v>
      </c>
      <c r="M26" s="23">
        <v>0</v>
      </c>
      <c r="N26" s="23">
        <v>0</v>
      </c>
      <c r="O26" s="23">
        <v>0</v>
      </c>
      <c r="P26" s="23">
        <v>0</v>
      </c>
      <c r="Q26" s="24">
        <v>0</v>
      </c>
      <c r="R26" s="24">
        <v>0</v>
      </c>
      <c r="S26" s="24">
        <v>0</v>
      </c>
    </row>
    <row r="27" spans="1:19" s="19" customFormat="1" ht="105.6" customHeight="1" x14ac:dyDescent="0.25">
      <c r="A27" s="25" t="s">
        <v>64</v>
      </c>
      <c r="B27" s="79" t="s">
        <v>68</v>
      </c>
      <c r="C27" s="96" t="s">
        <v>44</v>
      </c>
      <c r="D27" s="96">
        <v>3</v>
      </c>
      <c r="E27" s="96">
        <v>3</v>
      </c>
      <c r="F27" s="82">
        <v>4790.4679999999998</v>
      </c>
      <c r="G27" s="82">
        <v>4888.9094999999998</v>
      </c>
      <c r="H27" s="82">
        <v>4790.4679999999998</v>
      </c>
      <c r="I27" s="82">
        <v>4888.9094999999998</v>
      </c>
      <c r="J27" s="82">
        <f>I27-H27</f>
        <v>98.441499999999905</v>
      </c>
      <c r="K27" s="123" t="s">
        <v>74</v>
      </c>
      <c r="L27" s="23">
        <v>0</v>
      </c>
      <c r="M27" s="23">
        <v>0</v>
      </c>
      <c r="N27" s="23">
        <v>0</v>
      </c>
      <c r="O27" s="23">
        <v>0</v>
      </c>
      <c r="P27" s="23">
        <v>0</v>
      </c>
      <c r="Q27" s="24">
        <v>0</v>
      </c>
      <c r="R27" s="24">
        <v>0</v>
      </c>
      <c r="S27" s="24">
        <v>0</v>
      </c>
    </row>
    <row r="28" spans="1:19" s="19" customFormat="1" ht="105.6" customHeight="1" x14ac:dyDescent="0.25">
      <c r="A28" s="25"/>
      <c r="B28" s="79" t="s">
        <v>69</v>
      </c>
      <c r="C28" s="96" t="s">
        <v>44</v>
      </c>
      <c r="D28" s="96">
        <v>2</v>
      </c>
      <c r="E28" s="96">
        <v>2</v>
      </c>
      <c r="F28" s="82">
        <v>287.31700000000001</v>
      </c>
      <c r="G28" s="82">
        <v>267.99</v>
      </c>
      <c r="H28" s="82">
        <v>287.31700000000001</v>
      </c>
      <c r="I28" s="82">
        <v>267.99</v>
      </c>
      <c r="J28" s="82">
        <f t="shared" ref="J28:J31" si="0">I28-H28</f>
        <v>-19.326999999999998</v>
      </c>
      <c r="K28" s="123" t="s">
        <v>74</v>
      </c>
      <c r="L28" s="23">
        <v>0</v>
      </c>
      <c r="M28" s="23">
        <v>0</v>
      </c>
      <c r="N28" s="23">
        <v>0</v>
      </c>
      <c r="O28" s="23">
        <v>0</v>
      </c>
      <c r="P28" s="23">
        <v>0</v>
      </c>
      <c r="Q28" s="24">
        <v>0</v>
      </c>
      <c r="R28" s="24">
        <v>0</v>
      </c>
      <c r="S28" s="24">
        <v>0</v>
      </c>
    </row>
    <row r="29" spans="1:19" s="19" customFormat="1" ht="105.6" customHeight="1" x14ac:dyDescent="0.25">
      <c r="A29" s="25"/>
      <c r="B29" s="79" t="s">
        <v>70</v>
      </c>
      <c r="C29" s="96" t="s">
        <v>44</v>
      </c>
      <c r="D29" s="96">
        <v>2</v>
      </c>
      <c r="E29" s="96">
        <v>2</v>
      </c>
      <c r="F29" s="82">
        <v>1133.58</v>
      </c>
      <c r="G29" s="82">
        <v>1246.105</v>
      </c>
      <c r="H29" s="82">
        <v>1133.58</v>
      </c>
      <c r="I29" s="82">
        <v>1246.105</v>
      </c>
      <c r="J29" s="82">
        <f t="shared" si="0"/>
        <v>112.52500000000009</v>
      </c>
      <c r="K29" s="123" t="s">
        <v>74</v>
      </c>
      <c r="L29" s="23">
        <v>0</v>
      </c>
      <c r="M29" s="23">
        <v>0</v>
      </c>
      <c r="N29" s="23">
        <v>0</v>
      </c>
      <c r="O29" s="23">
        <v>0</v>
      </c>
      <c r="P29" s="23">
        <v>0</v>
      </c>
      <c r="Q29" s="24">
        <v>0</v>
      </c>
      <c r="R29" s="24">
        <v>0</v>
      </c>
      <c r="S29" s="24">
        <v>0</v>
      </c>
    </row>
    <row r="30" spans="1:19" s="19" customFormat="1" ht="105.6" customHeight="1" x14ac:dyDescent="0.25">
      <c r="A30" s="25"/>
      <c r="B30" s="79" t="s">
        <v>71</v>
      </c>
      <c r="C30" s="96" t="s">
        <v>44</v>
      </c>
      <c r="D30" s="96">
        <v>1</v>
      </c>
      <c r="E30" s="96">
        <v>1</v>
      </c>
      <c r="F30" s="82">
        <v>1080.4559999999999</v>
      </c>
      <c r="G30" s="82">
        <v>1227.5491099999999</v>
      </c>
      <c r="H30" s="82">
        <v>1080.4559999999999</v>
      </c>
      <c r="I30" s="82">
        <v>1227.5491099999999</v>
      </c>
      <c r="J30" s="82">
        <f t="shared" si="0"/>
        <v>147.09311000000002</v>
      </c>
      <c r="K30" s="123" t="s">
        <v>74</v>
      </c>
      <c r="L30" s="23">
        <v>0</v>
      </c>
      <c r="M30" s="23">
        <v>0</v>
      </c>
      <c r="N30" s="23">
        <v>0</v>
      </c>
      <c r="O30" s="23">
        <v>0</v>
      </c>
      <c r="P30" s="23">
        <v>0</v>
      </c>
      <c r="Q30" s="24">
        <v>0</v>
      </c>
      <c r="R30" s="24">
        <v>0</v>
      </c>
      <c r="S30" s="24">
        <v>0</v>
      </c>
    </row>
    <row r="31" spans="1:19" s="19" customFormat="1" ht="105.6" customHeight="1" x14ac:dyDescent="0.25">
      <c r="A31" s="25"/>
      <c r="B31" s="79" t="s">
        <v>72</v>
      </c>
      <c r="C31" s="96" t="s">
        <v>44</v>
      </c>
      <c r="D31" s="96">
        <v>2</v>
      </c>
      <c r="E31" s="96">
        <v>2</v>
      </c>
      <c r="F31" s="82">
        <v>3885.38</v>
      </c>
      <c r="G31" s="82">
        <v>3961.8486400000002</v>
      </c>
      <c r="H31" s="82">
        <v>3885.38</v>
      </c>
      <c r="I31" s="82">
        <v>3961.8486400000002</v>
      </c>
      <c r="J31" s="82">
        <f t="shared" si="0"/>
        <v>76.46864000000005</v>
      </c>
      <c r="K31" s="123" t="s">
        <v>74</v>
      </c>
      <c r="L31" s="23">
        <v>0</v>
      </c>
      <c r="M31" s="23">
        <v>0</v>
      </c>
      <c r="N31" s="23">
        <v>0</v>
      </c>
      <c r="O31" s="23">
        <v>0</v>
      </c>
      <c r="P31" s="23">
        <v>0</v>
      </c>
      <c r="Q31" s="24">
        <v>0</v>
      </c>
      <c r="R31" s="24">
        <v>0</v>
      </c>
      <c r="S31" s="24">
        <v>0</v>
      </c>
    </row>
    <row r="32" spans="1:19" s="91" customFormat="1" ht="39.6" customHeight="1" x14ac:dyDescent="0.25">
      <c r="A32" s="25"/>
      <c r="B32" s="79" t="s">
        <v>73</v>
      </c>
      <c r="C32" s="89"/>
      <c r="D32" s="27"/>
      <c r="E32" s="89"/>
      <c r="F32" s="90">
        <f>SUM(F25:F31)</f>
        <v>15829.951000000001</v>
      </c>
      <c r="G32" s="90">
        <f t="shared" ref="G32:J32" si="1">SUM(G25:G31)</f>
        <v>16286.52354</v>
      </c>
      <c r="H32" s="90">
        <f t="shared" si="1"/>
        <v>15829.951000000001</v>
      </c>
      <c r="I32" s="90">
        <f t="shared" si="1"/>
        <v>16286.52354</v>
      </c>
      <c r="J32" s="90">
        <f t="shared" si="1"/>
        <v>456.57254</v>
      </c>
      <c r="K32" s="89"/>
      <c r="L32" s="59">
        <f t="shared" ref="L32:S32" si="2">SUM(L24:L26)</f>
        <v>0</v>
      </c>
      <c r="M32" s="59">
        <f t="shared" si="2"/>
        <v>0</v>
      </c>
      <c r="N32" s="59">
        <f t="shared" si="2"/>
        <v>0</v>
      </c>
      <c r="O32" s="59">
        <f t="shared" si="2"/>
        <v>0</v>
      </c>
      <c r="P32" s="59">
        <f t="shared" si="2"/>
        <v>0</v>
      </c>
      <c r="Q32" s="59">
        <f t="shared" si="2"/>
        <v>0</v>
      </c>
      <c r="R32" s="59">
        <f t="shared" si="2"/>
        <v>0</v>
      </c>
      <c r="S32" s="59">
        <f t="shared" si="2"/>
        <v>0</v>
      </c>
    </row>
    <row r="33" spans="1:19" ht="31.5" x14ac:dyDescent="0.2">
      <c r="A33" s="27">
        <v>2</v>
      </c>
      <c r="B33" s="122" t="s">
        <v>48</v>
      </c>
      <c r="C33" s="26"/>
      <c r="D33" s="26"/>
      <c r="E33" s="26"/>
      <c r="F33" s="26"/>
      <c r="G33" s="26"/>
      <c r="H33" s="29"/>
      <c r="I33" s="31"/>
      <c r="J33" s="31"/>
      <c r="K33" s="31"/>
      <c r="L33" s="31"/>
      <c r="M33" s="31"/>
      <c r="N33" s="31"/>
      <c r="O33" s="31"/>
      <c r="P33" s="31"/>
      <c r="Q33" s="32"/>
      <c r="R33" s="32"/>
      <c r="S33" s="32"/>
    </row>
    <row r="34" spans="1:19" ht="56.25" x14ac:dyDescent="0.2">
      <c r="A34" s="55" t="s">
        <v>56</v>
      </c>
      <c r="B34" s="79" t="s">
        <v>53</v>
      </c>
      <c r="C34" s="56" t="s">
        <v>45</v>
      </c>
      <c r="D34" s="24">
        <v>211</v>
      </c>
      <c r="E34" s="87"/>
      <c r="F34" s="83">
        <v>9673.8510000000006</v>
      </c>
      <c r="G34" s="28">
        <v>0</v>
      </c>
      <c r="H34" s="80">
        <v>9673.8510000000006</v>
      </c>
      <c r="I34" s="82">
        <v>0</v>
      </c>
      <c r="J34" s="84">
        <f>I34-H34</f>
        <v>-9673.8510000000006</v>
      </c>
      <c r="K34" s="97" t="s">
        <v>75</v>
      </c>
      <c r="L34" s="23">
        <v>0</v>
      </c>
      <c r="M34" s="23">
        <v>0</v>
      </c>
      <c r="N34" s="23">
        <v>0</v>
      </c>
      <c r="O34" s="23">
        <v>0</v>
      </c>
      <c r="P34" s="23">
        <v>0</v>
      </c>
      <c r="Q34" s="24">
        <v>0</v>
      </c>
      <c r="R34" s="24">
        <v>0</v>
      </c>
      <c r="S34" s="24">
        <v>0</v>
      </c>
    </row>
    <row r="35" spans="1:19" ht="56.25" x14ac:dyDescent="0.2">
      <c r="A35" s="55" t="s">
        <v>57</v>
      </c>
      <c r="B35" s="79" t="s">
        <v>54</v>
      </c>
      <c r="C35" s="56" t="s">
        <v>44</v>
      </c>
      <c r="D35" s="24">
        <v>1</v>
      </c>
      <c r="E35" s="87"/>
      <c r="F35" s="83">
        <v>49763</v>
      </c>
      <c r="G35" s="28">
        <v>0</v>
      </c>
      <c r="H35" s="80">
        <v>0</v>
      </c>
      <c r="I35" s="82">
        <v>0</v>
      </c>
      <c r="J35" s="84">
        <f t="shared" ref="J35" si="3">I35-H35</f>
        <v>0</v>
      </c>
      <c r="K35" s="97" t="s">
        <v>75</v>
      </c>
      <c r="L35" s="23">
        <v>0</v>
      </c>
      <c r="M35" s="23">
        <v>0</v>
      </c>
      <c r="N35" s="23">
        <v>0</v>
      </c>
      <c r="O35" s="23">
        <v>0</v>
      </c>
      <c r="P35" s="93">
        <v>49763</v>
      </c>
      <c r="Q35" s="24">
        <v>0</v>
      </c>
      <c r="R35" s="24">
        <v>0</v>
      </c>
      <c r="S35" s="24">
        <v>0</v>
      </c>
    </row>
    <row r="36" spans="1:19" s="61" customFormat="1" ht="39.75" customHeight="1" x14ac:dyDescent="0.2">
      <c r="A36" s="58"/>
      <c r="B36" s="33" t="s">
        <v>47</v>
      </c>
      <c r="C36" s="59"/>
      <c r="D36" s="60"/>
      <c r="E36" s="60"/>
      <c r="F36" s="81">
        <f>SUM(F34:F35)</f>
        <v>59436.851000000002</v>
      </c>
      <c r="G36" s="81">
        <f>SUM(G34:G35)</f>
        <v>0</v>
      </c>
      <c r="H36" s="81">
        <f>SUM(H34:H35)</f>
        <v>9673.8510000000006</v>
      </c>
      <c r="I36" s="81">
        <f>SUM(I34:I35)</f>
        <v>0</v>
      </c>
      <c r="J36" s="81">
        <f>SUM(J34:J35)</f>
        <v>-9673.8510000000006</v>
      </c>
      <c r="K36" s="59"/>
      <c r="L36" s="59">
        <f t="shared" ref="L36:S36" si="4">SUM(L34:L35)</f>
        <v>0</v>
      </c>
      <c r="M36" s="59">
        <f t="shared" si="4"/>
        <v>0</v>
      </c>
      <c r="N36" s="59">
        <f t="shared" si="4"/>
        <v>0</v>
      </c>
      <c r="O36" s="59">
        <f t="shared" si="4"/>
        <v>0</v>
      </c>
      <c r="P36" s="59">
        <f t="shared" si="4"/>
        <v>49763</v>
      </c>
      <c r="Q36" s="59">
        <f t="shared" si="4"/>
        <v>0</v>
      </c>
      <c r="R36" s="59">
        <f t="shared" si="4"/>
        <v>0</v>
      </c>
      <c r="S36" s="59">
        <f t="shared" si="4"/>
        <v>0</v>
      </c>
    </row>
    <row r="37" spans="1:19" s="47" customFormat="1" ht="20.25" customHeight="1" x14ac:dyDescent="0.2">
      <c r="A37" s="92">
        <v>3</v>
      </c>
      <c r="B37" s="30" t="s">
        <v>49</v>
      </c>
      <c r="C37" s="40"/>
      <c r="D37" s="48"/>
      <c r="E37" s="40"/>
      <c r="F37" s="88"/>
      <c r="G37" s="41"/>
      <c r="H37" s="43"/>
      <c r="I37" s="43"/>
      <c r="J37" s="43"/>
      <c r="K37" s="42"/>
      <c r="L37" s="44"/>
      <c r="M37" s="44"/>
      <c r="N37" s="44"/>
      <c r="O37" s="45"/>
      <c r="P37" s="44"/>
      <c r="Q37" s="46"/>
      <c r="R37" s="46"/>
      <c r="S37" s="46"/>
    </row>
    <row r="38" spans="1:19" ht="50.45" customHeight="1" x14ac:dyDescent="0.2">
      <c r="A38" s="55" t="s">
        <v>58</v>
      </c>
      <c r="B38" s="79" t="s">
        <v>76</v>
      </c>
      <c r="C38" s="56" t="s">
        <v>44</v>
      </c>
      <c r="D38" s="62">
        <v>8</v>
      </c>
      <c r="E38" s="87"/>
      <c r="F38" s="83">
        <v>4902.55</v>
      </c>
      <c r="G38" s="83">
        <v>4693.4946200000004</v>
      </c>
      <c r="H38" s="83">
        <v>4902.55</v>
      </c>
      <c r="I38" s="83">
        <v>4693.4946200000004</v>
      </c>
      <c r="J38" s="84">
        <f>I38-H38</f>
        <v>-209.05537999999979</v>
      </c>
      <c r="K38" s="123" t="s">
        <v>74</v>
      </c>
      <c r="L38" s="23">
        <v>0</v>
      </c>
      <c r="M38" s="23">
        <v>0</v>
      </c>
      <c r="N38" s="23">
        <v>0</v>
      </c>
      <c r="O38" s="23">
        <v>0</v>
      </c>
      <c r="P38" s="23">
        <v>0</v>
      </c>
      <c r="Q38" s="24">
        <v>0</v>
      </c>
      <c r="R38" s="24">
        <v>0</v>
      </c>
      <c r="S38" s="24">
        <v>0</v>
      </c>
    </row>
    <row r="39" spans="1:19" ht="23.45" customHeight="1" x14ac:dyDescent="0.2">
      <c r="A39" s="57"/>
      <c r="B39" s="33" t="s">
        <v>55</v>
      </c>
      <c r="C39" s="56"/>
      <c r="D39" s="63"/>
      <c r="E39" s="63"/>
      <c r="F39" s="81">
        <f>SUM(F38:F38)</f>
        <v>4902.55</v>
      </c>
      <c r="G39" s="81">
        <f>SUM(G38:G38)</f>
        <v>4693.4946200000004</v>
      </c>
      <c r="H39" s="81">
        <f>SUM(H38:H38)</f>
        <v>4902.55</v>
      </c>
      <c r="I39" s="81">
        <f>SUM(I38:I38)</f>
        <v>4693.4946200000004</v>
      </c>
      <c r="J39" s="81">
        <f>SUM(J38:J38)</f>
        <v>-209.05537999999979</v>
      </c>
      <c r="K39" s="63"/>
      <c r="L39" s="59"/>
      <c r="M39" s="59"/>
      <c r="N39" s="59"/>
      <c r="O39" s="59"/>
      <c r="P39" s="59"/>
      <c r="Q39" s="59"/>
      <c r="R39" s="59"/>
      <c r="S39" s="59"/>
    </row>
    <row r="40" spans="1:19" s="61" customFormat="1" ht="21" customHeight="1" x14ac:dyDescent="0.2">
      <c r="A40" s="27"/>
      <c r="B40" s="54" t="s">
        <v>63</v>
      </c>
      <c r="C40" s="27"/>
      <c r="D40" s="27"/>
      <c r="E40" s="27"/>
      <c r="F40" s="64">
        <f>F32+F36+F39</f>
        <v>80169.351999999999</v>
      </c>
      <c r="G40" s="64">
        <f>G32+G36+G39</f>
        <v>20980.01816</v>
      </c>
      <c r="H40" s="64">
        <f>H32+H36+H39</f>
        <v>30406.352000000003</v>
      </c>
      <c r="I40" s="64">
        <f>I32+I36+I39</f>
        <v>20980.01816</v>
      </c>
      <c r="J40" s="64">
        <f>J32+J36+J39</f>
        <v>-9426.3338400000011</v>
      </c>
      <c r="K40" s="64"/>
      <c r="L40" s="86">
        <f>L32+L36+L39</f>
        <v>0</v>
      </c>
      <c r="M40" s="86">
        <f>M32+M36+M39</f>
        <v>0</v>
      </c>
      <c r="N40" s="86">
        <f>N32+N36+N39</f>
        <v>0</v>
      </c>
      <c r="O40" s="86">
        <f>O32+O36+O39</f>
        <v>0</v>
      </c>
      <c r="P40" s="86">
        <f>P32+P36+P39</f>
        <v>49763</v>
      </c>
      <c r="Q40" s="86">
        <f>Q32+Q36+Q39</f>
        <v>0</v>
      </c>
      <c r="R40" s="86">
        <f>R32+R36+R39</f>
        <v>0</v>
      </c>
      <c r="S40" s="86">
        <f>S32+S36+S39</f>
        <v>0</v>
      </c>
    </row>
    <row r="41" spans="1:19" s="47" customFormat="1" x14ac:dyDescent="0.2">
      <c r="A41" s="49"/>
      <c r="B41" s="50"/>
      <c r="C41" s="49"/>
      <c r="D41" s="49"/>
      <c r="E41" s="49"/>
      <c r="F41" s="49"/>
      <c r="G41" s="49"/>
      <c r="H41" s="51"/>
      <c r="I41" s="52"/>
      <c r="J41" s="52"/>
      <c r="K41" s="52"/>
      <c r="L41" s="52"/>
      <c r="M41" s="52"/>
      <c r="N41" s="52"/>
      <c r="O41" s="53"/>
      <c r="P41" s="52"/>
      <c r="Q41" s="22"/>
      <c r="R41" s="22"/>
      <c r="S41" s="22"/>
    </row>
    <row r="43" spans="1:19" s="70" customFormat="1" ht="15" x14ac:dyDescent="0.25">
      <c r="A43" s="66"/>
      <c r="B43" s="67"/>
      <c r="C43" s="66"/>
      <c r="D43" s="66"/>
      <c r="E43" s="66"/>
      <c r="F43" s="103"/>
      <c r="G43" s="103"/>
      <c r="H43" s="103"/>
      <c r="I43" s="68"/>
      <c r="J43" s="68"/>
      <c r="K43" s="68"/>
      <c r="L43" s="68"/>
      <c r="M43" s="68"/>
      <c r="N43" s="68"/>
      <c r="O43" s="69"/>
      <c r="P43" s="68"/>
      <c r="Q43" s="67"/>
      <c r="R43" s="67"/>
      <c r="S43" s="67"/>
    </row>
    <row r="44" spans="1:19" s="77" customFormat="1" ht="15" x14ac:dyDescent="0.25">
      <c r="A44" s="71"/>
      <c r="B44" s="72"/>
      <c r="C44" s="71"/>
      <c r="D44" s="71"/>
      <c r="E44" s="71"/>
      <c r="F44" s="73"/>
      <c r="G44" s="73"/>
      <c r="H44" s="74"/>
      <c r="I44" s="75"/>
      <c r="J44" s="75"/>
      <c r="K44" s="75"/>
      <c r="L44" s="75"/>
      <c r="M44" s="75"/>
      <c r="N44" s="75"/>
      <c r="O44" s="76"/>
      <c r="P44" s="75"/>
      <c r="Q44" s="72"/>
      <c r="R44" s="72"/>
      <c r="S44" s="72"/>
    </row>
    <row r="45" spans="1:19" s="77" customFormat="1" ht="15" x14ac:dyDescent="0.25">
      <c r="A45" s="71"/>
      <c r="B45" s="72"/>
      <c r="C45" s="71"/>
      <c r="D45" s="71"/>
      <c r="E45" s="71"/>
      <c r="F45" s="73"/>
      <c r="G45" s="73"/>
      <c r="H45" s="74"/>
      <c r="I45" s="75"/>
      <c r="J45" s="75"/>
      <c r="K45" s="75"/>
      <c r="L45" s="75"/>
      <c r="M45" s="75"/>
      <c r="N45" s="75"/>
      <c r="O45" s="76"/>
      <c r="P45" s="75"/>
      <c r="Q45" s="72"/>
      <c r="R45" s="72"/>
      <c r="S45" s="72"/>
    </row>
    <row r="46" spans="1:19" s="77" customFormat="1" ht="15" x14ac:dyDescent="0.25">
      <c r="A46" s="71"/>
      <c r="B46" s="67"/>
      <c r="C46" s="71"/>
      <c r="D46" s="71"/>
      <c r="E46" s="71"/>
      <c r="F46" s="73"/>
      <c r="G46" s="73"/>
      <c r="H46" s="74"/>
      <c r="I46" s="75"/>
      <c r="J46" s="75"/>
      <c r="K46" s="75"/>
      <c r="L46" s="75"/>
      <c r="M46" s="75"/>
      <c r="N46" s="75"/>
      <c r="O46" s="76"/>
      <c r="P46" s="75"/>
      <c r="Q46" s="72"/>
      <c r="R46" s="72"/>
      <c r="S46" s="72"/>
    </row>
    <row r="47" spans="1:19" s="77" customFormat="1" ht="3" customHeight="1" x14ac:dyDescent="0.25">
      <c r="A47" s="71"/>
      <c r="B47" s="67"/>
      <c r="C47" s="71"/>
      <c r="D47" s="71"/>
      <c r="E47" s="71"/>
      <c r="F47" s="73"/>
      <c r="G47" s="73"/>
      <c r="H47" s="74"/>
      <c r="I47" s="75"/>
      <c r="J47" s="75"/>
      <c r="K47" s="75"/>
      <c r="L47" s="75"/>
      <c r="M47" s="75"/>
      <c r="N47" s="75"/>
      <c r="O47" s="76"/>
      <c r="P47" s="75"/>
      <c r="Q47" s="72"/>
      <c r="R47" s="72"/>
      <c r="S47" s="72"/>
    </row>
    <row r="48" spans="1:19" s="77" customFormat="1" ht="15" x14ac:dyDescent="0.25">
      <c r="A48" s="71"/>
      <c r="B48" s="67"/>
      <c r="C48" s="71"/>
      <c r="D48" s="71"/>
      <c r="E48" s="71"/>
      <c r="F48" s="103"/>
      <c r="G48" s="103"/>
      <c r="H48" s="103"/>
      <c r="I48" s="75"/>
      <c r="J48" s="75"/>
      <c r="K48" s="75"/>
      <c r="L48" s="75"/>
      <c r="M48" s="75"/>
      <c r="N48" s="75"/>
      <c r="O48" s="76"/>
      <c r="P48" s="75"/>
      <c r="Q48" s="72"/>
      <c r="R48" s="72"/>
      <c r="S48" s="72"/>
    </row>
    <row r="49" spans="1:19" s="77" customFormat="1" ht="15" x14ac:dyDescent="0.25">
      <c r="A49" s="71"/>
      <c r="B49" s="67"/>
      <c r="C49" s="71"/>
      <c r="D49" s="71"/>
      <c r="E49" s="71"/>
      <c r="F49" s="73"/>
      <c r="G49" s="73"/>
      <c r="H49" s="74"/>
      <c r="I49" s="75"/>
      <c r="J49" s="75"/>
      <c r="K49" s="75"/>
      <c r="L49" s="75"/>
      <c r="M49" s="75"/>
      <c r="N49" s="75"/>
      <c r="O49" s="76"/>
      <c r="P49" s="75"/>
      <c r="Q49" s="72"/>
      <c r="R49" s="72"/>
      <c r="S49" s="72"/>
    </row>
    <row r="50" spans="1:19" s="77" customFormat="1" ht="15" x14ac:dyDescent="0.25">
      <c r="A50" s="71"/>
      <c r="B50" s="67"/>
      <c r="C50" s="71"/>
      <c r="D50" s="71"/>
      <c r="E50" s="71"/>
      <c r="F50" s="103"/>
      <c r="G50" s="103"/>
      <c r="H50" s="103"/>
      <c r="I50" s="75"/>
      <c r="J50" s="75"/>
      <c r="K50" s="75"/>
      <c r="L50" s="75"/>
      <c r="M50" s="75"/>
      <c r="N50" s="75"/>
      <c r="O50" s="76"/>
      <c r="P50" s="75"/>
      <c r="Q50" s="72"/>
      <c r="R50" s="72"/>
      <c r="S50" s="72"/>
    </row>
  </sheetData>
  <mergeCells count="22">
    <mergeCell ref="F50:H50"/>
    <mergeCell ref="C21:C22"/>
    <mergeCell ref="B21:B22"/>
    <mergeCell ref="F43:H43"/>
    <mergeCell ref="F48:H48"/>
    <mergeCell ref="B24:I24"/>
    <mergeCell ref="D21:E21"/>
    <mergeCell ref="F21:G21"/>
    <mergeCell ref="H21:K21"/>
    <mergeCell ref="R21:S21"/>
    <mergeCell ref="A9:S9"/>
    <mergeCell ref="A10:S10"/>
    <mergeCell ref="A11:S11"/>
    <mergeCell ref="A12:S12"/>
    <mergeCell ref="A15:S15"/>
    <mergeCell ref="A14:S14"/>
    <mergeCell ref="A18:D19"/>
    <mergeCell ref="E18:S19"/>
    <mergeCell ref="A20:A22"/>
    <mergeCell ref="B20:S20"/>
    <mergeCell ref="L21:O21"/>
    <mergeCell ref="P21:Q21"/>
  </mergeCells>
  <pageMargins left="0.23622047244094491" right="0.27559055118110237" top="0" bottom="0" header="0.23622047244094491" footer="0.15748031496062992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G14" sqref="G14"/>
    </sheetView>
  </sheetViews>
  <sheetFormatPr defaultRowHeight="15" x14ac:dyDescent="0.25"/>
  <cols>
    <col min="1" max="1" width="42.28515625" style="2" customWidth="1"/>
    <col min="2" max="2" width="17.7109375" style="2" customWidth="1"/>
    <col min="3" max="5" width="13.42578125" style="2" customWidth="1"/>
    <col min="6" max="6" width="17.7109375" style="2" customWidth="1"/>
    <col min="7" max="7" width="18.7109375" customWidth="1"/>
  </cols>
  <sheetData>
    <row r="1" spans="1:7" x14ac:dyDescent="0.25">
      <c r="A1" s="4"/>
      <c r="B1" s="4"/>
      <c r="C1" s="4"/>
      <c r="D1" s="4"/>
      <c r="F1" s="4"/>
      <c r="G1" s="5" t="s">
        <v>21</v>
      </c>
    </row>
    <row r="2" spans="1:7" x14ac:dyDescent="0.25">
      <c r="A2" s="4"/>
      <c r="B2" s="4"/>
      <c r="C2" s="4"/>
      <c r="D2" s="4"/>
      <c r="F2" s="4"/>
      <c r="G2" s="5" t="s">
        <v>22</v>
      </c>
    </row>
    <row r="3" spans="1:7" x14ac:dyDescent="0.25">
      <c r="A3" s="4"/>
      <c r="B3" s="4"/>
      <c r="C3" s="4"/>
      <c r="D3" s="4"/>
      <c r="F3" s="4"/>
      <c r="G3" s="5" t="s">
        <v>23</v>
      </c>
    </row>
    <row r="4" spans="1:7" x14ac:dyDescent="0.25">
      <c r="A4" s="4"/>
      <c r="B4" s="4"/>
      <c r="C4" s="4"/>
      <c r="D4" s="4"/>
      <c r="F4" s="4"/>
      <c r="G4" s="5" t="s">
        <v>24</v>
      </c>
    </row>
    <row r="5" spans="1:7" x14ac:dyDescent="0.25">
      <c r="A5" s="4"/>
      <c r="B5" s="4"/>
      <c r="C5" s="4"/>
      <c r="D5" s="4"/>
      <c r="F5" s="4"/>
      <c r="G5" s="5" t="s">
        <v>25</v>
      </c>
    </row>
    <row r="6" spans="1:7" x14ac:dyDescent="0.25">
      <c r="A6" s="4"/>
      <c r="B6" s="4"/>
      <c r="C6" s="4"/>
      <c r="D6" s="4"/>
      <c r="F6" s="4"/>
      <c r="G6" s="5" t="s">
        <v>26</v>
      </c>
    </row>
    <row r="7" spans="1:7" x14ac:dyDescent="0.2">
      <c r="A7" s="4"/>
      <c r="B7" s="4"/>
      <c r="C7" s="4"/>
      <c r="D7" s="4"/>
      <c r="E7" s="4"/>
      <c r="F7" s="4"/>
    </row>
    <row r="9" spans="1:7" ht="89.25" x14ac:dyDescent="0.25">
      <c r="A9" s="117" t="s">
        <v>39</v>
      </c>
      <c r="B9" s="118"/>
      <c r="C9" s="6" t="s">
        <v>27</v>
      </c>
      <c r="D9" s="6" t="s">
        <v>28</v>
      </c>
      <c r="E9" s="6" t="s">
        <v>29</v>
      </c>
      <c r="F9" s="6" t="s">
        <v>30</v>
      </c>
      <c r="G9" s="6" t="s">
        <v>31</v>
      </c>
    </row>
    <row r="10" spans="1:7" ht="51" x14ac:dyDescent="0.25">
      <c r="A10" s="3" t="s">
        <v>32</v>
      </c>
      <c r="B10" s="3"/>
      <c r="C10" s="8" t="s">
        <v>41</v>
      </c>
      <c r="D10" s="8" t="s">
        <v>41</v>
      </c>
      <c r="E10" s="8" t="s">
        <v>41</v>
      </c>
      <c r="F10" s="8" t="s">
        <v>41</v>
      </c>
      <c r="G10" s="8" t="s">
        <v>41</v>
      </c>
    </row>
    <row r="11" spans="1:7" ht="18.600000000000001" customHeight="1" x14ac:dyDescent="0.25">
      <c r="A11" s="119" t="s">
        <v>33</v>
      </c>
      <c r="B11" s="94" t="s">
        <v>59</v>
      </c>
      <c r="C11" s="8">
        <v>54.4</v>
      </c>
      <c r="D11" s="8">
        <v>52.4</v>
      </c>
      <c r="E11" s="8">
        <v>51.4</v>
      </c>
      <c r="F11" s="8" t="s">
        <v>41</v>
      </c>
      <c r="G11" s="8" t="s">
        <v>41</v>
      </c>
    </row>
    <row r="12" spans="1:7" ht="18.600000000000001" customHeight="1" x14ac:dyDescent="0.25">
      <c r="A12" s="120"/>
      <c r="B12" s="94" t="s">
        <v>60</v>
      </c>
      <c r="C12" s="8">
        <v>26.5</v>
      </c>
      <c r="D12" s="8">
        <v>23.5</v>
      </c>
      <c r="E12" s="8">
        <v>23.5</v>
      </c>
      <c r="F12" s="8" t="s">
        <v>41</v>
      </c>
      <c r="G12" s="8" t="s">
        <v>41</v>
      </c>
    </row>
    <row r="13" spans="1:7" ht="18.600000000000001" customHeight="1" x14ac:dyDescent="0.25">
      <c r="A13" s="121"/>
      <c r="B13" s="94" t="s">
        <v>61</v>
      </c>
      <c r="C13" s="8">
        <v>14</v>
      </c>
      <c r="D13" s="8">
        <v>14</v>
      </c>
      <c r="E13" s="8">
        <v>11</v>
      </c>
      <c r="F13" s="8" t="s">
        <v>41</v>
      </c>
      <c r="G13" s="8" t="s">
        <v>41</v>
      </c>
    </row>
    <row r="14" spans="1:7" ht="20.45" customHeight="1" x14ac:dyDescent="0.25">
      <c r="A14" s="119" t="s">
        <v>34</v>
      </c>
      <c r="B14" s="94" t="s">
        <v>59</v>
      </c>
      <c r="C14" s="8">
        <v>16.97</v>
      </c>
      <c r="D14" s="8">
        <v>16.968</v>
      </c>
      <c r="E14" s="8">
        <v>16.968</v>
      </c>
      <c r="F14" s="8" t="s">
        <v>41</v>
      </c>
      <c r="G14" s="8" t="s">
        <v>41</v>
      </c>
    </row>
    <row r="15" spans="1:7" ht="20.45" customHeight="1" x14ac:dyDescent="0.25">
      <c r="A15" s="120"/>
      <c r="B15" s="94" t="s">
        <v>60</v>
      </c>
      <c r="C15" s="8">
        <v>15.77</v>
      </c>
      <c r="D15" s="8">
        <v>15.766999999999999</v>
      </c>
      <c r="E15" s="8">
        <v>15.766999999999999</v>
      </c>
      <c r="F15" s="8" t="s">
        <v>41</v>
      </c>
      <c r="G15" s="8" t="s">
        <v>41</v>
      </c>
    </row>
    <row r="16" spans="1:7" ht="38.25" x14ac:dyDescent="0.25">
      <c r="A16" s="3" t="s">
        <v>35</v>
      </c>
      <c r="B16" s="3"/>
      <c r="C16" s="8" t="s">
        <v>41</v>
      </c>
      <c r="D16" s="8" t="s">
        <v>41</v>
      </c>
      <c r="E16" s="8" t="s">
        <v>41</v>
      </c>
      <c r="F16" s="8" t="s">
        <v>41</v>
      </c>
      <c r="G16" s="8" t="s">
        <v>41</v>
      </c>
    </row>
    <row r="17" spans="1:7" x14ac:dyDescent="0.2">
      <c r="A17" s="4"/>
      <c r="B17" s="4"/>
      <c r="C17" s="4"/>
      <c r="D17" s="4"/>
      <c r="E17" s="4"/>
      <c r="F17" s="4"/>
      <c r="G17" s="4"/>
    </row>
    <row r="18" spans="1:7" ht="16.5" x14ac:dyDescent="0.25">
      <c r="A18" s="7" t="s">
        <v>40</v>
      </c>
      <c r="B18" s="7"/>
      <c r="C18" s="4"/>
      <c r="D18" s="4"/>
      <c r="E18" s="4"/>
      <c r="F18" s="4"/>
      <c r="G18" s="4"/>
    </row>
  </sheetData>
  <mergeCells count="3">
    <mergeCell ref="A9:B9"/>
    <mergeCell ref="A11:A13"/>
    <mergeCell ref="A14:A15"/>
  </mergeCells>
  <pageMargins left="0.47" right="0.4" top="0.44" bottom="0.47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приложение 4</vt:lpstr>
      <vt:lpstr>приложение 4 продолжение</vt:lpstr>
      <vt:lpstr>'приложение 4'!Заголовки_для_печати</vt:lpstr>
    </vt:vector>
  </TitlesOfParts>
  <Company>XTreme.ws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XTreme.ws</dc:creator>
  <cp:lastModifiedBy>Z TEK</cp:lastModifiedBy>
  <cp:lastPrinted>2025-01-24T10:33:50Z</cp:lastPrinted>
  <dcterms:created xsi:type="dcterms:W3CDTF">2017-06-02T04:26:59Z</dcterms:created>
  <dcterms:modified xsi:type="dcterms:W3CDTF">2025-01-24T10:33:52Z</dcterms:modified>
</cp:coreProperties>
</file>